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<sst xmlns="http://schemas.openxmlformats.org/spreadsheetml/2006/main" count="34" uniqueCount="29">
  <si>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>tip serviciu paraclinic</t>
  </si>
  <si>
    <t>LABORATOR total,din care:</t>
  </si>
  <si>
    <t>RADIOLOGIE total,din care:</t>
  </si>
  <si>
    <t>TOTAL</t>
  </si>
  <si>
    <t xml:space="preserve">   a)-analize laborator</t>
  </si>
  <si>
    <t>NOTA DE FUNDAMENTARE</t>
  </si>
  <si>
    <t xml:space="preserve">   b)-ex.histopatologice si citologice</t>
  </si>
  <si>
    <t xml:space="preserve">                                             Presedinte Director general</t>
  </si>
  <si>
    <t>mii lei</t>
  </si>
  <si>
    <t>%</t>
  </si>
  <si>
    <t>Director al Directiei Economice</t>
  </si>
  <si>
    <t>Director al Directiei Relatii contractuale</t>
  </si>
  <si>
    <t xml:space="preserve">   c)-radiologie -imagistica medicala</t>
  </si>
  <si>
    <t xml:space="preserve">   d)explorari functionale </t>
  </si>
  <si>
    <t xml:space="preserve">   e)-ecografii( serv.clinice)</t>
  </si>
  <si>
    <t xml:space="preserve">   f)-ecografii +EKG(med.fam.)</t>
  </si>
  <si>
    <t xml:space="preserve">   g)-radiografii dentare</t>
  </si>
  <si>
    <t>ec.Termegan Liliana</t>
  </si>
  <si>
    <t>CASA DE SANATATE DAMBOVITA</t>
  </si>
  <si>
    <t>Sef.Serv.Decontare serv.medicale</t>
  </si>
  <si>
    <t>ec Niculina Sandu</t>
  </si>
  <si>
    <t>ec.Agnes Dinca</t>
  </si>
  <si>
    <t xml:space="preserve">                                                dr.jr.Cornel Craciun</t>
  </si>
  <si>
    <t xml:space="preserve">configuratia sumelor contractate si realizate la data prezentei file de buget pentru trimestrul I 2019 </t>
  </si>
  <si>
    <t>privind repartizarea pentru trimestrul II 2019, a sumei de 2.655 mii lei, pe tipuri de servicii paraclinice,din cadrul fondului "asistentei medicale pentru specialitati paraclinice (activitate curenta)",conform Filei de Buget a CNAS nr.P 2.605/29.03.2019 inregistrata la CAS D-ta la nr. 6.849 /29.03.2019</t>
  </si>
  <si>
    <t xml:space="preserve">configuratia sumelor propuse pentru contractare  pentru trimestrul I 2019 </t>
  </si>
  <si>
    <t xml:space="preserve">configuratia sumelor propuse pt.contractare pt. trimestrul II 2019 </t>
  </si>
  <si>
    <t xml:space="preserve"> -Total fond disponibil pentru trim.II 2019: 2.655 mii lei la data prezentei,conf.adresei CNAS si Filei de Buget nr.P 2.605/29.03.2019 inregistrata la CAS D-ta la nr. 6.849/29.03.2019</t>
  </si>
  <si>
    <t xml:space="preserve"> -Sumele din col.1 si 3 reprezinta configuratia sumelor contractate si realizate la data prezentei file de buget pentru trimestrul I 2019 conform Filelor de buget RV 8.803/28.12.2018, P 485/30.01.2019 ,P1.514/27.02.2019,                                                                                                                                                       Sumele din coloana 5 reprezinta configuratia sumelor propuse pentru contractare in trimestrul II 2019 respectand ponderea serviciilor stabilita pentru anul 2018-2019 si punctajul obtinut de furnizori la contractarea anului 2018, actualizat la data prezentei.                                                                                                                               - La radiografii dentare, suma repartizata este de 900 lei,SC Prolife SRL Targoviste fiind singurul furnizor aflat in contract cu CAS D-ta pentru acest tip de servicii, cu o medie de consum pentru trimestrul I 2019 de 290 lei/luna.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</si>
</sst>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vertical="justify"/>
    </xf>
    <xf numFmtId="0" fontId="0" fillId="0" borderId="10" xfId="0" applyBorder="1" applyAlignment="1">
      <alignment vertical="justify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justify"/>
    </xf>
    <xf numFmtId="0" fontId="0" fillId="0" borderId="0" xfId="0" applyFont="1" applyAlignment="1">
      <alignment vertical="justify"/>
    </xf>
    <xf numFmtId="0" fontId="0" fillId="0" borderId="11" xfId="0" applyFont="1" applyBorder="1" applyAlignment="1">
      <alignment vertical="justify"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 horizontal="center" vertical="justify"/>
    </xf>
    <xf numFmtId="0" fontId="0" fillId="0" borderId="11" xfId="0" applyFont="1" applyBorder="1" applyAlignment="1">
      <alignment horizontal="center" vertical="justify"/>
    </xf>
    <xf numFmtId="0" fontId="0" fillId="0" borderId="12" xfId="0" applyFont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4" xfId="0" applyBorder="1" applyAlignment="1">
      <alignment horizontal="center" vertical="justify"/>
    </xf>
    <xf numFmtId="4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 horizontal="center" vertical="justify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4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 vertical="justify"/>
    </xf>
    <xf numFmtId="0" fontId="0" fillId="0" borderId="0" xfId="0" applyFont="1" applyAlignment="1">
      <alignment horizontal="center" vertical="justify"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7" xfId="0" applyFont="1" applyFill="1" applyBorder="1" applyAlignment="1">
      <alignment horizontal="center" vertical="justify"/>
    </xf>
    <xf numFmtId="0" fontId="2" fillId="0" borderId="17" xfId="0" applyFont="1" applyBorder="1" applyAlignment="1">
      <alignment horizontal="center" vertical="justify"/>
    </xf>
    <xf numFmtId="0" fontId="0" fillId="0" borderId="17" xfId="0" applyBorder="1" applyAlignment="1">
      <alignment horizontal="center" vertical="justify"/>
    </xf>
    <xf numFmtId="0" fontId="2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vertical="justify"/>
    </xf>
    <xf numFmtId="0" fontId="0" fillId="0" borderId="0" xfId="0" applyFont="1" applyAlignment="1">
      <alignment vertical="justify"/>
    </xf>
    <xf numFmtId="0" fontId="0" fillId="0" borderId="0" xfId="0" applyAlignment="1">
      <alignment vertical="justify"/>
    </xf>
    <xf numFmtId="0" fontId="2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0" xfId="0" applyFont="1" applyAlignment="1">
      <alignment horizontal="center" vertical="justify"/>
    </xf>
    <xf numFmtId="0" fontId="0" fillId="0" borderId="0" xfId="0" applyFont="1" applyAlignment="1">
      <alignment horizontal="left" vertic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A26" sqref="A26"/>
    </sheetView>
  </sheetViews>
  <sheetFormatPr defaultColWidth="9.140625" defaultRowHeight="12.75"/>
  <cols>
    <col min="1" max="1" width="30.28125" style="0" customWidth="1"/>
    <col min="2" max="2" width="12.7109375" style="0" customWidth="1"/>
    <col min="3" max="3" width="11.8515625" style="0" customWidth="1"/>
    <col min="4" max="4" width="11.421875" style="0" customWidth="1"/>
    <col min="5" max="5" width="13.57421875" style="0" customWidth="1"/>
    <col min="6" max="6" width="12.8515625" style="0" customWidth="1"/>
    <col min="7" max="7" width="12.140625" style="0" customWidth="1"/>
    <col min="9" max="9" width="10.140625" style="0" bestFit="1" customWidth="1"/>
  </cols>
  <sheetData>
    <row r="1" ht="12.75">
      <c r="A1" s="18" t="s">
        <v>18</v>
      </c>
    </row>
    <row r="3" spans="1:7" ht="12.75">
      <c r="A3" s="37" t="s">
        <v>5</v>
      </c>
      <c r="B3" s="37"/>
      <c r="C3" s="37"/>
      <c r="D3" s="37"/>
      <c r="E3" s="37"/>
      <c r="F3" s="37"/>
      <c r="G3" s="38"/>
    </row>
    <row r="4" spans="1:7" ht="12.75">
      <c r="A4" s="46" t="s">
        <v>24</v>
      </c>
      <c r="B4" s="46"/>
      <c r="C4" s="46"/>
      <c r="D4" s="46"/>
      <c r="E4" s="46"/>
      <c r="F4" s="46"/>
      <c r="G4" s="47"/>
    </row>
    <row r="5" spans="1:7" ht="12.75">
      <c r="A5" s="46"/>
      <c r="B5" s="46"/>
      <c r="C5" s="46"/>
      <c r="D5" s="46"/>
      <c r="E5" s="46"/>
      <c r="F5" s="46"/>
      <c r="G5" s="47"/>
    </row>
    <row r="6" spans="1:7" ht="21.75" customHeight="1">
      <c r="A6" s="48"/>
      <c r="B6" s="48"/>
      <c r="C6" s="48"/>
      <c r="D6" s="48"/>
      <c r="E6" s="48"/>
      <c r="F6" s="48"/>
      <c r="G6" s="47"/>
    </row>
    <row r="7" spans="1:7" ht="1.5" customHeight="1" thickBot="1">
      <c r="A7" s="27"/>
      <c r="B7" s="27"/>
      <c r="C7" s="27"/>
      <c r="D7" s="27"/>
      <c r="E7" s="27"/>
      <c r="F7" s="27"/>
      <c r="G7" s="26" t="s">
        <v>8</v>
      </c>
    </row>
    <row r="8" spans="1:7" ht="13.5" customHeight="1" thickBot="1">
      <c r="A8" s="42" t="s">
        <v>0</v>
      </c>
      <c r="B8" s="39" t="s">
        <v>25</v>
      </c>
      <c r="C8" s="40"/>
      <c r="D8" s="39" t="s">
        <v>23</v>
      </c>
      <c r="E8" s="40"/>
      <c r="F8" s="39" t="s">
        <v>26</v>
      </c>
      <c r="G8" s="41"/>
    </row>
    <row r="9" spans="1:7" ht="41.25" customHeight="1" thickBot="1">
      <c r="A9" s="42"/>
      <c r="B9" s="39"/>
      <c r="C9" s="40"/>
      <c r="D9" s="39"/>
      <c r="E9" s="40"/>
      <c r="F9" s="41"/>
      <c r="G9" s="41"/>
    </row>
    <row r="10" spans="1:7" ht="27" customHeight="1" thickBot="1">
      <c r="A10" s="42"/>
      <c r="B10" s="22" t="s">
        <v>8</v>
      </c>
      <c r="C10" s="22" t="s">
        <v>9</v>
      </c>
      <c r="D10" s="23" t="s">
        <v>8</v>
      </c>
      <c r="E10" s="22" t="s">
        <v>9</v>
      </c>
      <c r="F10" s="23" t="s">
        <v>8</v>
      </c>
      <c r="G10" s="22" t="s">
        <v>9</v>
      </c>
    </row>
    <row r="11" spans="1:7" ht="12.75" customHeight="1">
      <c r="A11" s="6">
        <v>0</v>
      </c>
      <c r="B11" s="7">
        <v>1</v>
      </c>
      <c r="C11" s="7">
        <v>2</v>
      </c>
      <c r="D11" s="11">
        <v>3</v>
      </c>
      <c r="E11" s="12">
        <v>4</v>
      </c>
      <c r="F11" s="19">
        <v>5</v>
      </c>
      <c r="G11" s="21">
        <v>6</v>
      </c>
    </row>
    <row r="12" spans="1:7" ht="12.75">
      <c r="A12" s="15" t="s">
        <v>1</v>
      </c>
      <c r="B12" s="28">
        <f>B13+B14</f>
        <v>1417.23</v>
      </c>
      <c r="C12" s="28">
        <f>B12/$B$21*100</f>
        <v>53.37966101694916</v>
      </c>
      <c r="D12" s="28">
        <f>D13+D14</f>
        <v>1413.5900000000001</v>
      </c>
      <c r="E12" s="28">
        <f aca="true" t="shared" si="0" ref="E12:E20">D12/$D$21*100</f>
        <v>53.38447745456661</v>
      </c>
      <c r="F12" s="34">
        <f>F13+F14</f>
        <v>1417.23</v>
      </c>
      <c r="G12" s="20">
        <f>F12/$F$21*100</f>
        <v>53.37966101694916</v>
      </c>
    </row>
    <row r="13" spans="1:7" ht="12.75">
      <c r="A13" s="2" t="s">
        <v>4</v>
      </c>
      <c r="B13" s="29">
        <v>1389.09</v>
      </c>
      <c r="C13" s="28">
        <f aca="true" t="shared" si="1" ref="C13:C20">B13/$B$21*100</f>
        <v>52.31977401129944</v>
      </c>
      <c r="D13" s="31">
        <v>1386.45</v>
      </c>
      <c r="E13" s="28">
        <f t="shared" si="0"/>
        <v>52.35953053352377</v>
      </c>
      <c r="F13" s="35">
        <v>1389.09</v>
      </c>
      <c r="G13" s="20">
        <f aca="true" t="shared" si="2" ref="G13:G20">F13/$F$21*100</f>
        <v>52.31977401129944</v>
      </c>
    </row>
    <row r="14" spans="1:7" ht="12.75">
      <c r="A14" s="1" t="s">
        <v>6</v>
      </c>
      <c r="B14" s="28">
        <v>28.14</v>
      </c>
      <c r="C14" s="28">
        <f t="shared" si="1"/>
        <v>1.0598870056497174</v>
      </c>
      <c r="D14" s="32">
        <v>27.14</v>
      </c>
      <c r="E14" s="28">
        <f t="shared" si="0"/>
        <v>1.0249469210428326</v>
      </c>
      <c r="F14" s="35">
        <v>28.14</v>
      </c>
      <c r="G14" s="20">
        <f t="shared" si="2"/>
        <v>1.0598870056497174</v>
      </c>
    </row>
    <row r="15" spans="1:7" ht="12.75">
      <c r="A15" s="15" t="s">
        <v>2</v>
      </c>
      <c r="B15" s="28">
        <f>B16+B18+B20</f>
        <v>1237.77</v>
      </c>
      <c r="C15" s="28">
        <f t="shared" si="1"/>
        <v>46.62033898305084</v>
      </c>
      <c r="D15" s="28">
        <f>D16+D17+D18+D19+D20</f>
        <v>1234.3519999999999</v>
      </c>
      <c r="E15" s="28">
        <f t="shared" si="0"/>
        <v>46.61552254543339</v>
      </c>
      <c r="F15" s="35">
        <f>F16+F18+F20</f>
        <v>1237.77</v>
      </c>
      <c r="G15" s="20">
        <f t="shared" si="2"/>
        <v>46.62033898305084</v>
      </c>
    </row>
    <row r="16" spans="1:7" ht="25.5">
      <c r="A16" s="4" t="s">
        <v>12</v>
      </c>
      <c r="B16" s="28">
        <v>1216.26</v>
      </c>
      <c r="C16" s="28">
        <f t="shared" si="1"/>
        <v>45.81016949152542</v>
      </c>
      <c r="D16" s="32">
        <v>1213.042</v>
      </c>
      <c r="E16" s="28">
        <f t="shared" si="0"/>
        <v>45.81074661000883</v>
      </c>
      <c r="F16" s="35">
        <v>1216.26</v>
      </c>
      <c r="G16" s="20">
        <f t="shared" si="2"/>
        <v>45.81016949152542</v>
      </c>
    </row>
    <row r="17" spans="1:7" ht="12.75">
      <c r="A17" s="9" t="s">
        <v>13</v>
      </c>
      <c r="B17" s="28">
        <v>0</v>
      </c>
      <c r="C17" s="28">
        <f t="shared" si="1"/>
        <v>0</v>
      </c>
      <c r="D17" s="32">
        <v>0</v>
      </c>
      <c r="E17" s="28">
        <f t="shared" si="0"/>
        <v>0</v>
      </c>
      <c r="F17" s="35">
        <v>0</v>
      </c>
      <c r="G17" s="20">
        <f t="shared" si="2"/>
        <v>0</v>
      </c>
    </row>
    <row r="18" spans="1:7" ht="12.75">
      <c r="A18" s="10" t="s">
        <v>14</v>
      </c>
      <c r="B18" s="28">
        <v>20.61</v>
      </c>
      <c r="C18" s="28">
        <f t="shared" si="1"/>
        <v>0.7762711864406779</v>
      </c>
      <c r="D18" s="32">
        <v>20.44</v>
      </c>
      <c r="E18" s="28">
        <f t="shared" si="0"/>
        <v>0.77192023088119</v>
      </c>
      <c r="F18" s="35">
        <v>20.61</v>
      </c>
      <c r="G18" s="20">
        <f t="shared" si="2"/>
        <v>0.7762711864406779</v>
      </c>
    </row>
    <row r="19" spans="1:7" ht="12.75">
      <c r="A19" s="10" t="s">
        <v>15</v>
      </c>
      <c r="B19" s="28">
        <v>0</v>
      </c>
      <c r="C19" s="28">
        <f t="shared" si="1"/>
        <v>0</v>
      </c>
      <c r="D19" s="32">
        <v>0</v>
      </c>
      <c r="E19" s="28">
        <f t="shared" si="0"/>
        <v>0</v>
      </c>
      <c r="F19" s="35">
        <v>0</v>
      </c>
      <c r="G19" s="20">
        <f t="shared" si="2"/>
        <v>0</v>
      </c>
    </row>
    <row r="20" spans="1:7" ht="13.5" thickBot="1">
      <c r="A20" s="13" t="s">
        <v>16</v>
      </c>
      <c r="B20" s="30">
        <v>0.9</v>
      </c>
      <c r="C20" s="28">
        <f t="shared" si="1"/>
        <v>0.03389830508474576</v>
      </c>
      <c r="D20" s="14">
        <v>0.87</v>
      </c>
      <c r="E20" s="30">
        <f t="shared" si="0"/>
        <v>0.03285570454337746</v>
      </c>
      <c r="F20" s="36">
        <v>0.9</v>
      </c>
      <c r="G20" s="20">
        <f t="shared" si="2"/>
        <v>0.03389830508474576</v>
      </c>
    </row>
    <row r="21" spans="1:7" ht="14.25" thickBot="1" thickTop="1">
      <c r="A21" s="16" t="s">
        <v>3</v>
      </c>
      <c r="B21" s="17">
        <f aca="true" t="shared" si="3" ref="B21:G21">B12+B15</f>
        <v>2655</v>
      </c>
      <c r="C21" s="33">
        <f t="shared" si="3"/>
        <v>100</v>
      </c>
      <c r="D21" s="17">
        <f t="shared" si="3"/>
        <v>2647.942</v>
      </c>
      <c r="E21" s="17">
        <f t="shared" si="3"/>
        <v>100</v>
      </c>
      <c r="F21" s="17">
        <f t="shared" si="3"/>
        <v>2655</v>
      </c>
      <c r="G21" s="17">
        <f t="shared" si="3"/>
        <v>100</v>
      </c>
    </row>
    <row r="22" spans="1:7" ht="29.25" customHeight="1" thickTop="1">
      <c r="A22" s="43" t="s">
        <v>27</v>
      </c>
      <c r="B22" s="44"/>
      <c r="C22" s="44"/>
      <c r="D22" s="44"/>
      <c r="E22" s="44"/>
      <c r="F22" s="44"/>
      <c r="G22" s="45"/>
    </row>
    <row r="23" spans="1:7" ht="12.75">
      <c r="A23" s="49" t="s">
        <v>28</v>
      </c>
      <c r="B23" s="49"/>
      <c r="C23" s="49"/>
      <c r="D23" s="49"/>
      <c r="E23" s="49"/>
      <c r="F23" s="49"/>
      <c r="G23" s="3"/>
    </row>
    <row r="24" spans="1:7" ht="12.75">
      <c r="A24" s="49"/>
      <c r="B24" s="49"/>
      <c r="C24" s="49"/>
      <c r="D24" s="49"/>
      <c r="E24" s="49"/>
      <c r="F24" s="49"/>
      <c r="G24" s="3"/>
    </row>
    <row r="25" spans="1:7" ht="99.75" customHeight="1">
      <c r="A25" s="49"/>
      <c r="B25" s="49"/>
      <c r="C25" s="49"/>
      <c r="D25" s="49"/>
      <c r="E25" s="49"/>
      <c r="F25" s="49"/>
      <c r="G25" s="3"/>
    </row>
    <row r="26" spans="1:7" ht="12.75">
      <c r="A26" s="8"/>
      <c r="B26" s="3"/>
      <c r="C26" s="3"/>
      <c r="D26" s="3"/>
      <c r="E26" s="3"/>
      <c r="F26" s="3"/>
      <c r="G26" s="3"/>
    </row>
    <row r="27" spans="1:7" ht="15" customHeight="1">
      <c r="A27" s="44" t="s">
        <v>7</v>
      </c>
      <c r="B27" s="45"/>
      <c r="C27" s="45"/>
      <c r="D27" s="45"/>
      <c r="E27" s="3"/>
      <c r="F27" s="3"/>
      <c r="G27" s="3"/>
    </row>
    <row r="28" ht="12.75">
      <c r="A28" s="5" t="s">
        <v>22</v>
      </c>
    </row>
    <row r="29" ht="12.75">
      <c r="A29" s="5"/>
    </row>
    <row r="30" ht="12.75">
      <c r="A30" s="5"/>
    </row>
    <row r="31" spans="1:5" ht="12.75" customHeight="1">
      <c r="A31" t="s">
        <v>10</v>
      </c>
      <c r="E31" t="s">
        <v>11</v>
      </c>
    </row>
    <row r="32" spans="1:5" ht="12.75" customHeight="1">
      <c r="A32" s="5" t="s">
        <v>20</v>
      </c>
      <c r="E32" t="s">
        <v>21</v>
      </c>
    </row>
    <row r="33" ht="12.75" customHeight="1">
      <c r="A33" s="5"/>
    </row>
    <row r="34" ht="12.75" customHeight="1">
      <c r="A34" s="5"/>
    </row>
    <row r="35" ht="12.75" customHeight="1">
      <c r="A35" t="s">
        <v>19</v>
      </c>
    </row>
    <row r="36" spans="1:9" ht="12.75" customHeight="1">
      <c r="A36" t="s">
        <v>17</v>
      </c>
      <c r="E36" s="25">
        <v>43553</v>
      </c>
      <c r="F36" s="25"/>
      <c r="I36" s="25"/>
    </row>
    <row r="37" spans="2:3" ht="12.75">
      <c r="B37" s="5"/>
      <c r="C37" s="24"/>
    </row>
    <row r="39" spans="6:9" ht="12.75">
      <c r="F39" s="5"/>
      <c r="G39" s="5"/>
      <c r="I39" s="25"/>
    </row>
    <row r="40" ht="12.75">
      <c r="C40" s="25"/>
    </row>
  </sheetData>
  <sheetProtection/>
  <mergeCells count="9">
    <mergeCell ref="A22:G22"/>
    <mergeCell ref="A27:D27"/>
    <mergeCell ref="A23:F25"/>
    <mergeCell ref="A4:G6"/>
    <mergeCell ref="A3:G3"/>
    <mergeCell ref="B8:C9"/>
    <mergeCell ref="F8:G9"/>
    <mergeCell ref="A8:A10"/>
    <mergeCell ref="D8:E9"/>
  </mergeCells>
  <printOptions/>
  <pageMargins left="0.75" right="0.75" top="0.5" bottom="0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2019-04-01T13:11:43Z</cp:lastPrinted>
  <dcterms:created xsi:type="dcterms:W3CDTF">1996-10-14T23:33:28Z</dcterms:created>
  <dcterms:modified xsi:type="dcterms:W3CDTF">2019-04-01T13:12:20Z</dcterms:modified>
  <cp:category/>
  <cp:version/>
  <cp:contentType/>
  <cp:contentStatus/>
</cp:coreProperties>
</file>